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_2025\Váczi Norbert_Dunavölgyi Zoltán\SOURCING Felülvizsgálat________________742_2025\Pályázati felhívás\"/>
    </mc:Choice>
  </mc:AlternateContent>
  <xr:revisionPtr revIDLastSave="0" documentId="13_ncr:1_{F2D5B4C4-C992-4AC7-9C58-EEBC7B02C777}" xr6:coauthVersionLast="47" xr6:coauthVersionMax="47" xr10:uidLastSave="{00000000-0000-0000-0000-000000000000}"/>
  <bookViews>
    <workbookView xWindow="-120" yWindow="-120" windowWidth="29040" windowHeight="15840" xr2:uid="{8BFE5DCE-D046-4442-BD26-7F1D4A6F11F3}"/>
  </bookViews>
  <sheets>
    <sheet name="ÖSSZESÍTŐ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2" i="6" l="1"/>
  <c r="L4" i="6"/>
  <c r="L8" i="6"/>
  <c r="L15" i="6"/>
  <c r="L36" i="6"/>
  <c r="L40" i="6"/>
  <c r="L26" i="6" l="1"/>
  <c r="L12" i="6" l="1"/>
</calcChain>
</file>

<file path=xl/sharedStrings.xml><?xml version="1.0" encoding="utf-8"?>
<sst xmlns="http://schemas.openxmlformats.org/spreadsheetml/2006/main" count="163" uniqueCount="88">
  <si>
    <t>Váci Uszoda és Strand</t>
  </si>
  <si>
    <t>Bán Márton Sportcsarnok</t>
  </si>
  <si>
    <t>Vác, Ligeti Stadion</t>
  </si>
  <si>
    <t>Madách Imre Művelődési Ház</t>
  </si>
  <si>
    <t>Viessmann Vitoplex 200</t>
  </si>
  <si>
    <t>FÉG-Vestale modul kazán</t>
  </si>
  <si>
    <t>Viessmann Vitodens 200</t>
  </si>
  <si>
    <t>Viessmann Vitoplex 100</t>
  </si>
  <si>
    <t>CLIVET WSAT-XEE 402</t>
  </si>
  <si>
    <t>Polgármesteri Hivatal</t>
  </si>
  <si>
    <t>Gazdasági Hivatal</t>
  </si>
  <si>
    <t>Váci Városfejlesztő Iroda</t>
  </si>
  <si>
    <t>Kék Ház</t>
  </si>
  <si>
    <t>Pannónia Ház</t>
  </si>
  <si>
    <t>Katona Lajos Városi Könyvtár</t>
  </si>
  <si>
    <t>Vác Város Levéltára</t>
  </si>
  <si>
    <t>Váci Dunakanyar Színház</t>
  </si>
  <si>
    <t>Tragor Ignác Múzeum</t>
  </si>
  <si>
    <t>TDM Tourinform Iroda</t>
  </si>
  <si>
    <t>Váci Városfejlesztő Telephely</t>
  </si>
  <si>
    <t>BUDERUS LOGAMAX PLUS GB162-100</t>
  </si>
  <si>
    <t>Termomax Inka 24 KRK</t>
  </si>
  <si>
    <t>Westen Pulsar Green 24</t>
  </si>
  <si>
    <t>Remeha Quinta 55</t>
  </si>
  <si>
    <t>RÖHLEDER SUPER 90</t>
  </si>
  <si>
    <t>IMMERGAS VICTRIX PRO 55 2 ErP</t>
  </si>
  <si>
    <t>HydroTherm HC-50.2</t>
  </si>
  <si>
    <t>IMMERGAS Mini Nike X 24 ErP</t>
  </si>
  <si>
    <t>FÉG gázkonvektor</t>
  </si>
  <si>
    <t>-</t>
  </si>
  <si>
    <t>db</t>
  </si>
  <si>
    <t>TÁVHŐ</t>
  </si>
  <si>
    <t>Deákvári Főúti Tagóvoda és Szegfű-utcai Bőlcsőde</t>
  </si>
  <si>
    <t>Diófa utcai Tagóvoda</t>
  </si>
  <si>
    <t>Újhegyi úti Tagóvoda</t>
  </si>
  <si>
    <t>Sirály utcai Tagóvoda</t>
  </si>
  <si>
    <t>Hársfa utcai Tagóvoda</t>
  </si>
  <si>
    <t>Csányi körúti Tagóvoda</t>
  </si>
  <si>
    <t>Eötvös utcai Tagóvoda</t>
  </si>
  <si>
    <t>Nyár utcai Tagóvoda</t>
  </si>
  <si>
    <t>Kertész utcai Tagóvoda</t>
  </si>
  <si>
    <t>Vác Vám utcai Tagóvoda</t>
  </si>
  <si>
    <t>Kölcsey-utcai Tagóvoda és Bölcsőde</t>
  </si>
  <si>
    <t>BUDERUS GB112/60</t>
  </si>
  <si>
    <t xml:space="preserve">THERMO-FÉG C40 </t>
  </si>
  <si>
    <t>C40 fali fűtőkazán</t>
  </si>
  <si>
    <t>VIESSMANN VITODENS 300</t>
  </si>
  <si>
    <t>BVG K-II. kazán GANZ ABG-30F-3303 116 gázégővel</t>
  </si>
  <si>
    <t>FŰTŐBER RK-70</t>
  </si>
  <si>
    <t>ÉTI-48-E</t>
  </si>
  <si>
    <t>TERMOMAX INDUSTRY 15V</t>
  </si>
  <si>
    <t>Ariston Genius One System 35</t>
  </si>
  <si>
    <t>Fogyatékosok Napközi Otthona</t>
  </si>
  <si>
    <t>Baba (Zrínyi) Bölcsõde és Speciális Csoport</t>
  </si>
  <si>
    <t>Váci Humán Szolgáltató Központ</t>
  </si>
  <si>
    <t>Arany János utcai Idõsek Otthona és Klubja</t>
  </si>
  <si>
    <t>Rádi-úti Idõsek Otthona</t>
  </si>
  <si>
    <t>Burgundia Idősek Otthona és Klubja</t>
  </si>
  <si>
    <t>Idősek Klubja</t>
  </si>
  <si>
    <t>Hajléktalanok Átmeneti Szállása és Nappali Melegedõ (régi)</t>
  </si>
  <si>
    <t>Hajléktalanok Átmeneti Szállása és Nappali Melegedõ (új)</t>
  </si>
  <si>
    <t>Bauer Mihály Utcai Bölcsőde</t>
  </si>
  <si>
    <t>TERMO-ÖV55</t>
  </si>
  <si>
    <t>ERKA S-90-70</t>
  </si>
  <si>
    <t>FÉG Vestelo 105 modulkazén</t>
  </si>
  <si>
    <t>FÉG parapetes gázkonvektor</t>
  </si>
  <si>
    <t>IMMERGAS EOLO Maior 28 kW X</t>
  </si>
  <si>
    <t>ÓVODÁK</t>
  </si>
  <si>
    <t>KÖZINTÉZMÉNYEK</t>
  </si>
  <si>
    <t>SZOCIÁLIS</t>
  </si>
  <si>
    <t>ENERGETIKAI FELÜLVIZSGÁLAT VÁC</t>
  </si>
  <si>
    <t>INTÉZMÉNY</t>
  </si>
  <si>
    <t>KAZÁN TÍPUSA</t>
  </si>
  <si>
    <t>EGYSÉG TELJESÍTMÉNY kW</t>
  </si>
  <si>
    <t>ÖSSZES TELJESÍTMÉNY kW</t>
  </si>
  <si>
    <t>FENNTARTÓ</t>
  </si>
  <si>
    <t>Deákvári Óvodák</t>
  </si>
  <si>
    <t>Váci Kisvác-Középvárosi Óvodák</t>
  </si>
  <si>
    <t>Alsóvárosi Óvodák</t>
  </si>
  <si>
    <t>Vác és Környéke TDM Nonprofit Kft.</t>
  </si>
  <si>
    <t>Váci Városfejlesztő Szolgáltató Kft.</t>
  </si>
  <si>
    <t>Váci Sport Nonprofit Kft.</t>
  </si>
  <si>
    <t>Madách Imre Nonprofit Kft.</t>
  </si>
  <si>
    <t>KFT</t>
  </si>
  <si>
    <t>FELÜLVIZSGÁLAT DÍJA (fenntartónként (nettó Ft)</t>
  </si>
  <si>
    <t>FELÜLVIZSGÁLAT DÍJA (nettó Ft)</t>
  </si>
  <si>
    <t>ÖSSZESEN</t>
  </si>
  <si>
    <t>FELÜLVIZSGÁLAT SZÜKSÉGES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</si>
</sst>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Ft&quot;_-;\-* #,##0\ &quot;Ft&quot;_-;_-* &quot;-&quot;\ &quot;Ft&quot;_-;_-@_-"/>
    <numFmt numFmtId="44" formatCode="_-* #,##0.00\ &quot;Ft&quot;_-;\-* #,##0.00\ &quot;Ft&quot;_-;_-* &quot;-&quot;??\ &quot;Ft&quot;_-;_-@_-"/>
    <numFmt numFmtId="43" formatCode="_-* #,##0.00_-;\-* #,##0.00_-;_-* &quot;-&quot;??_-;_-@_-"/>
    <numFmt numFmtId="166" formatCode="_-* #,##0_-;\-* #,##0_-;_-* &quot;-&quot;??_-;_-@_-"/>
    <numFmt numFmtId="167" formatCode="#,##0.00\ &quot;Ft&quot;"/>
  </numFmts>
  <fonts count="1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theme="2" tint="-0.249977111117893"/>
      <name val="Aptos Narrow"/>
      <family val="2"/>
      <charset val="238"/>
      <scheme val="minor"/>
    </font>
    <font>
      <sz val="12"/>
      <color theme="1"/>
      <name val="Arial Black"/>
      <family val="2"/>
      <charset val="238"/>
    </font>
    <font>
      <b/>
      <sz val="11"/>
      <color theme="1"/>
      <name val="Aptos Narrow"/>
      <family val="2"/>
      <scheme val="minor"/>
    </font>
    <font>
      <sz val="11"/>
      <color rgb="FFEE0000"/>
      <name val="Aptos Narrow"/>
      <family val="2"/>
      <charset val="238"/>
      <scheme val="minor"/>
    </font>
    <font>
      <b/>
      <sz val="11"/>
      <color theme="2" tint="-0.249977111117893"/>
      <name val="Aptos Narrow"/>
      <family val="2"/>
      <scheme val="minor"/>
    </font>
    <font>
      <sz val="9"/>
      <color theme="1"/>
      <name val="Aptos Narrow"/>
      <family val="2"/>
      <charset val="238"/>
      <scheme val="minor"/>
    </font>
    <font>
      <sz val="9"/>
      <color theme="2" tint="-0.249977111117893"/>
      <name val="Aptos Narrow"/>
      <family val="2"/>
      <charset val="238"/>
      <scheme val="minor"/>
    </font>
    <font>
      <b/>
      <sz val="9"/>
      <color theme="1"/>
      <name val="Aptos Narrow"/>
      <family val="2"/>
      <scheme val="minor"/>
    </font>
    <font>
      <b/>
      <sz val="8"/>
      <color rgb="FFFF0000"/>
      <name val="Aptos Narrow"/>
      <family val="2"/>
      <scheme val="minor"/>
    </font>
    <font>
      <b/>
      <sz val="12"/>
      <color theme="1"/>
      <name val="Arial Black"/>
      <family val="2"/>
      <charset val="238"/>
    </font>
    <font>
      <sz val="18"/>
      <color theme="0"/>
      <name val="Arial Black"/>
      <family val="2"/>
      <charset val="238"/>
    </font>
    <font>
      <b/>
      <sz val="10"/>
      <color theme="0"/>
      <name val="Arial"/>
      <family val="2"/>
      <charset val="238"/>
    </font>
    <font>
      <b/>
      <sz val="8"/>
      <color theme="0"/>
      <name val="Arial"/>
      <family val="2"/>
      <charset val="238"/>
    </font>
    <font>
      <sz val="11"/>
      <color theme="1"/>
      <name val="Arial Black"/>
      <family val="2"/>
      <charset val="238"/>
    </font>
    <font>
      <sz val="11"/>
      <color rgb="FFFFC000"/>
      <name val="Arial Black"/>
      <family val="2"/>
      <charset val="238"/>
    </font>
    <font>
      <b/>
      <sz val="14"/>
      <color rgb="FFFF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uble">
        <color rgb="FFFF000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double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6" xfId="0" applyFont="1" applyBorder="1"/>
    <xf numFmtId="0" fontId="9" fillId="0" borderId="7" xfId="0" applyFont="1" applyBorder="1" applyAlignment="1">
      <alignment horizontal="center"/>
    </xf>
    <xf numFmtId="0" fontId="7" fillId="0" borderId="7" xfId="0" applyFont="1" applyBorder="1"/>
    <xf numFmtId="1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/>
    </xf>
    <xf numFmtId="0" fontId="10" fillId="0" borderId="7" xfId="0" applyFont="1" applyBorder="1"/>
    <xf numFmtId="0" fontId="4" fillId="0" borderId="1" xfId="0" applyFont="1" applyBorder="1"/>
    <xf numFmtId="0" fontId="4" fillId="0" borderId="3" xfId="0" applyFont="1" applyBorder="1"/>
    <xf numFmtId="0" fontId="9" fillId="0" borderId="4" xfId="0" applyFont="1" applyBorder="1" applyAlignment="1">
      <alignment horizontal="center"/>
    </xf>
    <xf numFmtId="0" fontId="7" fillId="0" borderId="4" xfId="0" applyFont="1" applyBorder="1"/>
    <xf numFmtId="1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10" fillId="0" borderId="4" xfId="0" applyFont="1" applyBorder="1"/>
    <xf numFmtId="0" fontId="4" fillId="6" borderId="3" xfId="0" applyFont="1" applyFill="1" applyBorder="1"/>
    <xf numFmtId="0" fontId="9" fillId="6" borderId="4" xfId="0" applyFont="1" applyFill="1" applyBorder="1" applyAlignment="1">
      <alignment horizontal="center"/>
    </xf>
    <xf numFmtId="0" fontId="7" fillId="6" borderId="4" xfId="0" applyFont="1" applyFill="1" applyBorder="1"/>
    <xf numFmtId="1" fontId="0" fillId="6" borderId="4" xfId="0" applyNumberForma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10" fillId="6" borderId="4" xfId="0" applyFont="1" applyFill="1" applyBorder="1"/>
    <xf numFmtId="0" fontId="6" fillId="6" borderId="1" xfId="0" applyFont="1" applyFill="1" applyBorder="1"/>
    <xf numFmtId="0" fontId="4" fillId="6" borderId="10" xfId="0" applyFont="1" applyFill="1" applyBorder="1"/>
    <xf numFmtId="0" fontId="9" fillId="6" borderId="11" xfId="0" applyFont="1" applyFill="1" applyBorder="1" applyAlignment="1">
      <alignment horizontal="center"/>
    </xf>
    <xf numFmtId="0" fontId="8" fillId="6" borderId="11" xfId="0" applyFont="1" applyFill="1" applyBorder="1"/>
    <xf numFmtId="1" fontId="2" fillId="6" borderId="11" xfId="0" applyNumberFormat="1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0" fillId="6" borderId="11" xfId="0" applyFill="1" applyBorder="1" applyAlignment="1">
      <alignment horizontal="left"/>
    </xf>
    <xf numFmtId="0" fontId="10" fillId="6" borderId="11" xfId="0" applyFont="1" applyFill="1" applyBorder="1"/>
    <xf numFmtId="0" fontId="9" fillId="0" borderId="11" xfId="0" applyFont="1" applyBorder="1" applyAlignment="1">
      <alignment horizontal="center"/>
    </xf>
    <xf numFmtId="0" fontId="7" fillId="0" borderId="11" xfId="0" applyFont="1" applyBorder="1"/>
    <xf numFmtId="1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left"/>
    </xf>
    <xf numFmtId="0" fontId="10" fillId="0" borderId="11" xfId="0" applyFont="1" applyBorder="1"/>
    <xf numFmtId="0" fontId="6" fillId="6" borderId="6" xfId="0" applyFont="1" applyFill="1" applyBorder="1"/>
    <xf numFmtId="0" fontId="8" fillId="6" borderId="7" xfId="0" applyFont="1" applyFill="1" applyBorder="1"/>
    <xf numFmtId="1" fontId="2" fillId="6" borderId="7" xfId="0" applyNumberFormat="1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0" fillId="6" borderId="7" xfId="0" applyFill="1" applyBorder="1" applyAlignment="1">
      <alignment horizontal="left"/>
    </xf>
    <xf numFmtId="0" fontId="10" fillId="6" borderId="7" xfId="0" applyFont="1" applyFill="1" applyBorder="1"/>
    <xf numFmtId="0" fontId="8" fillId="6" borderId="4" xfId="0" applyFont="1" applyFill="1" applyBorder="1"/>
    <xf numFmtId="1" fontId="2" fillId="6" borderId="4" xfId="0" applyNumberFormat="1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0" fillId="6" borderId="4" xfId="0" applyFill="1" applyBorder="1" applyAlignment="1">
      <alignment horizontal="left"/>
    </xf>
    <xf numFmtId="0" fontId="6" fillId="6" borderId="4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2" fillId="7" borderId="13" xfId="0" applyFont="1" applyFill="1" applyBorder="1" applyAlignment="1">
      <alignment horizontal="center" vertical="center"/>
    </xf>
    <xf numFmtId="0" fontId="13" fillId="7" borderId="13" xfId="0" applyFont="1" applyFill="1" applyBorder="1" applyAlignment="1">
      <alignment horizontal="center" vertical="center"/>
    </xf>
    <xf numFmtId="0" fontId="14" fillId="7" borderId="13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0" fontId="5" fillId="8" borderId="11" xfId="0" applyFont="1" applyFill="1" applyBorder="1" applyAlignment="1">
      <alignment horizontal="center"/>
    </xf>
    <xf numFmtId="43" fontId="0" fillId="0" borderId="0" xfId="1" applyFont="1"/>
    <xf numFmtId="166" fontId="0" fillId="0" borderId="0" xfId="0" applyNumberFormat="1"/>
    <xf numFmtId="0" fontId="14" fillId="7" borderId="5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9" fillId="6" borderId="3" xfId="0" applyFont="1" applyFill="1" applyBorder="1" applyAlignment="1">
      <alignment horizontal="center"/>
    </xf>
    <xf numFmtId="0" fontId="0" fillId="6" borderId="10" xfId="0" applyFill="1" applyBorder="1"/>
    <xf numFmtId="0" fontId="0" fillId="6" borderId="11" xfId="0" applyFill="1" applyBorder="1"/>
    <xf numFmtId="0" fontId="15" fillId="5" borderId="11" xfId="0" applyFont="1" applyFill="1" applyBorder="1" applyAlignment="1">
      <alignment horizontal="center" vertical="center"/>
    </xf>
    <xf numFmtId="42" fontId="15" fillId="5" borderId="12" xfId="2" applyNumberFormat="1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0" borderId="0" xfId="0" applyFont="1"/>
    <xf numFmtId="1" fontId="0" fillId="0" borderId="0" xfId="0" applyNumberFormat="1" applyAlignment="1">
      <alignment horizontal="center"/>
    </xf>
    <xf numFmtId="0" fontId="5" fillId="8" borderId="0" xfId="0" applyFont="1" applyFill="1" applyAlignment="1">
      <alignment horizontal="center"/>
    </xf>
    <xf numFmtId="0" fontId="10" fillId="0" borderId="0" xfId="0" applyFont="1"/>
    <xf numFmtId="0" fontId="9" fillId="6" borderId="0" xfId="0" applyFont="1" applyFill="1" applyAlignment="1">
      <alignment horizontal="center"/>
    </xf>
    <xf numFmtId="0" fontId="8" fillId="6" borderId="0" xfId="0" applyFont="1" applyFill="1"/>
    <xf numFmtId="1" fontId="2" fillId="6" borderId="0" xfId="0" applyNumberFormat="1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10" fillId="6" borderId="0" xfId="0" applyFont="1" applyFill="1"/>
    <xf numFmtId="167" fontId="0" fillId="0" borderId="9" xfId="1" applyNumberFormat="1" applyFont="1" applyBorder="1" applyAlignment="1">
      <alignment horizontal="center"/>
    </xf>
    <xf numFmtId="0" fontId="0" fillId="6" borderId="0" xfId="0" applyFill="1" applyAlignment="1">
      <alignment horizontal="left"/>
    </xf>
    <xf numFmtId="0" fontId="4" fillId="6" borderId="0" xfId="0" applyFont="1" applyFill="1" applyAlignment="1">
      <alignment horizontal="center"/>
    </xf>
    <xf numFmtId="166" fontId="0" fillId="0" borderId="18" xfId="1" applyNumberFormat="1" applyFont="1" applyBorder="1" applyAlignment="1">
      <alignment horizontal="center"/>
    </xf>
    <xf numFmtId="166" fontId="0" fillId="0" borderId="19" xfId="1" applyNumberFormat="1" applyFont="1" applyBorder="1" applyAlignment="1">
      <alignment horizontal="center"/>
    </xf>
    <xf numFmtId="166" fontId="0" fillId="0" borderId="20" xfId="1" applyNumberFormat="1" applyFont="1" applyBorder="1" applyAlignment="1">
      <alignment horizontal="center"/>
    </xf>
    <xf numFmtId="166" fontId="10" fillId="6" borderId="21" xfId="1" applyNumberFormat="1" applyFont="1" applyFill="1" applyBorder="1"/>
    <xf numFmtId="166" fontId="0" fillId="0" borderId="20" xfId="1" applyNumberFormat="1" applyFont="1" applyBorder="1"/>
    <xf numFmtId="166" fontId="0" fillId="6" borderId="0" xfId="1" applyNumberFormat="1" applyFont="1" applyFill="1" applyBorder="1"/>
    <xf numFmtId="166" fontId="0" fillId="0" borderId="18" xfId="1" applyNumberFormat="1" applyFont="1" applyBorder="1"/>
    <xf numFmtId="166" fontId="0" fillId="6" borderId="4" xfId="1" applyNumberFormat="1" applyFont="1" applyFill="1" applyBorder="1"/>
    <xf numFmtId="166" fontId="0" fillId="6" borderId="7" xfId="1" applyNumberFormat="1" applyFont="1" applyFill="1" applyBorder="1"/>
    <xf numFmtId="166" fontId="0" fillId="0" borderId="20" xfId="0" applyNumberFormat="1" applyBorder="1"/>
    <xf numFmtId="166" fontId="0" fillId="6" borderId="21" xfId="1" applyNumberFormat="1" applyFont="1" applyFill="1" applyBorder="1"/>
    <xf numFmtId="166" fontId="0" fillId="0" borderId="22" xfId="1" applyNumberFormat="1" applyFont="1" applyBorder="1" applyAlignment="1">
      <alignment horizontal="center"/>
    </xf>
    <xf numFmtId="0" fontId="14" fillId="7" borderId="23" xfId="0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/>
    </xf>
    <xf numFmtId="0" fontId="16" fillId="7" borderId="7" xfId="0" applyFont="1" applyFill="1" applyBorder="1" applyAlignment="1">
      <alignment horizontal="center" vertical="center"/>
    </xf>
    <xf numFmtId="0" fontId="16" fillId="7" borderId="8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0" fontId="16" fillId="7" borderId="2" xfId="0" applyFont="1" applyFill="1" applyBorder="1" applyAlignment="1">
      <alignment horizontal="center" vertical="center"/>
    </xf>
    <xf numFmtId="0" fontId="17" fillId="6" borderId="11" xfId="0" applyFont="1" applyFill="1" applyBorder="1" applyAlignment="1">
      <alignment horizontal="center" vertical="center"/>
    </xf>
    <xf numFmtId="167" fontId="0" fillId="0" borderId="15" xfId="1" applyNumberFormat="1" applyFont="1" applyBorder="1" applyAlignment="1">
      <alignment horizontal="center" vertical="center"/>
    </xf>
    <xf numFmtId="167" fontId="0" fillId="0" borderId="16" xfId="1" applyNumberFormat="1" applyFont="1" applyBorder="1" applyAlignment="1">
      <alignment horizontal="center" vertical="center"/>
    </xf>
    <xf numFmtId="167" fontId="0" fillId="0" borderId="17" xfId="1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center" vertical="center" textRotation="90"/>
    </xf>
    <xf numFmtId="0" fontId="3" fillId="5" borderId="1" xfId="0" applyFont="1" applyFill="1" applyBorder="1" applyAlignment="1">
      <alignment horizontal="center" vertical="center" textRotation="90"/>
    </xf>
    <xf numFmtId="0" fontId="11" fillId="3" borderId="6" xfId="0" applyFont="1" applyFill="1" applyBorder="1" applyAlignment="1">
      <alignment horizontal="center" vertical="center" textRotation="90"/>
    </xf>
    <xf numFmtId="0" fontId="11" fillId="3" borderId="1" xfId="0" applyFont="1" applyFill="1" applyBorder="1" applyAlignment="1">
      <alignment horizontal="center" vertical="center" textRotation="90"/>
    </xf>
    <xf numFmtId="0" fontId="11" fillId="3" borderId="3" xfId="0" applyFont="1" applyFill="1" applyBorder="1" applyAlignment="1">
      <alignment horizontal="center" vertical="center" textRotation="90"/>
    </xf>
    <xf numFmtId="166" fontId="0" fillId="0" borderId="18" xfId="1" applyNumberFormat="1" applyFont="1" applyBorder="1" applyAlignment="1">
      <alignment horizontal="center"/>
    </xf>
  </cellXfs>
  <cellStyles count="3">
    <cellStyle name="Ezres" xfId="1" builtinId="3"/>
    <cellStyle name="Normál" xfId="0" builtinId="0"/>
    <cellStyle name="Pénznem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8BB74-0726-4EC5-9C42-3E06D5BFBC13}">
  <sheetPr>
    <tabColor rgb="FFEE0000"/>
  </sheetPr>
  <dimension ref="A1:P42"/>
  <sheetViews>
    <sheetView tabSelected="1" zoomScaleNormal="100" workbookViewId="0">
      <selection activeCell="P29" sqref="P29"/>
    </sheetView>
  </sheetViews>
  <sheetFormatPr defaultRowHeight="15" x14ac:dyDescent="0.25"/>
  <cols>
    <col min="1" max="1" width="4.140625" customWidth="1"/>
    <col min="2" max="2" width="2.7109375" bestFit="1" customWidth="1"/>
    <col min="3" max="3" width="27.7109375" customWidth="1"/>
    <col min="4" max="4" width="38.5703125" customWidth="1"/>
    <col min="5" max="5" width="26.85546875" customWidth="1"/>
    <col min="6" max="6" width="2.7109375" bestFit="1" customWidth="1"/>
    <col min="7" max="7" width="13.28515625" customWidth="1"/>
    <col min="8" max="8" width="13" customWidth="1"/>
    <col min="9" max="9" width="0.140625" style="2" customWidth="1"/>
    <col min="10" max="10" width="23.85546875" customWidth="1"/>
    <col min="11" max="11" width="18" customWidth="1"/>
    <col min="12" max="12" width="21" customWidth="1"/>
    <col min="14" max="14" width="12.5703125" bestFit="1" customWidth="1"/>
    <col min="16" max="16" width="10" bestFit="1" customWidth="1"/>
  </cols>
  <sheetData>
    <row r="1" spans="1:16" ht="11.65" customHeight="1" x14ac:dyDescent="0.25">
      <c r="A1" s="96" t="s">
        <v>70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8"/>
    </row>
    <row r="2" spans="1:16" ht="5.65" customHeight="1" x14ac:dyDescent="0.25">
      <c r="A2" s="99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1"/>
    </row>
    <row r="3" spans="1:16" ht="34.5" customHeight="1" thickBot="1" x14ac:dyDescent="0.3">
      <c r="A3" s="69"/>
      <c r="B3" s="52"/>
      <c r="C3" s="53" t="s">
        <v>75</v>
      </c>
      <c r="D3" s="53" t="s">
        <v>71</v>
      </c>
      <c r="E3" s="53" t="s">
        <v>72</v>
      </c>
      <c r="F3" s="53" t="s">
        <v>30</v>
      </c>
      <c r="G3" s="54" t="s">
        <v>73</v>
      </c>
      <c r="H3" s="54" t="s">
        <v>74</v>
      </c>
      <c r="I3" s="54"/>
      <c r="J3" s="54" t="s">
        <v>74</v>
      </c>
      <c r="K3" s="60" t="s">
        <v>85</v>
      </c>
      <c r="L3" s="95" t="s">
        <v>84</v>
      </c>
    </row>
    <row r="4" spans="1:16" ht="15.75" thickTop="1" x14ac:dyDescent="0.25">
      <c r="A4" s="106" t="s">
        <v>67</v>
      </c>
      <c r="B4" s="10">
        <v>1</v>
      </c>
      <c r="C4" s="70" t="s">
        <v>76</v>
      </c>
      <c r="D4" s="71" t="s">
        <v>32</v>
      </c>
      <c r="E4" s="71" t="s">
        <v>43</v>
      </c>
      <c r="F4" s="72">
        <v>3</v>
      </c>
      <c r="G4" s="1">
        <v>55.1</v>
      </c>
      <c r="H4" s="73">
        <v>165.3</v>
      </c>
      <c r="I4" s="2">
        <v>1</v>
      </c>
      <c r="J4" s="74" t="s">
        <v>87</v>
      </c>
      <c r="K4" s="83"/>
      <c r="L4" s="103">
        <f>+SUM(K4:K7)</f>
        <v>0</v>
      </c>
      <c r="N4" s="59"/>
      <c r="P4" s="59"/>
    </row>
    <row r="5" spans="1:16" x14ac:dyDescent="0.25">
      <c r="A5" s="106"/>
      <c r="B5" s="10">
        <v>2</v>
      </c>
      <c r="C5" s="70" t="s">
        <v>76</v>
      </c>
      <c r="D5" s="71" t="s">
        <v>33</v>
      </c>
      <c r="E5" s="71" t="s">
        <v>44</v>
      </c>
      <c r="F5" s="72">
        <v>2</v>
      </c>
      <c r="G5" s="1">
        <v>36</v>
      </c>
      <c r="H5" s="73">
        <v>72</v>
      </c>
      <c r="I5" s="2">
        <v>1</v>
      </c>
      <c r="J5" s="74" t="s">
        <v>87</v>
      </c>
      <c r="K5" s="83"/>
      <c r="L5" s="104"/>
      <c r="N5" s="59"/>
      <c r="P5" s="59"/>
    </row>
    <row r="6" spans="1:16" x14ac:dyDescent="0.25">
      <c r="A6" s="106"/>
      <c r="B6" s="10">
        <v>3</v>
      </c>
      <c r="C6" s="70" t="s">
        <v>76</v>
      </c>
      <c r="D6" s="71" t="s">
        <v>34</v>
      </c>
      <c r="E6" s="71" t="s">
        <v>45</v>
      </c>
      <c r="F6" s="72">
        <v>2</v>
      </c>
      <c r="G6" s="1">
        <v>36</v>
      </c>
      <c r="H6" s="73">
        <v>72</v>
      </c>
      <c r="I6" s="2">
        <v>1</v>
      </c>
      <c r="J6" s="74" t="s">
        <v>87</v>
      </c>
      <c r="K6" s="83"/>
      <c r="L6" s="104"/>
      <c r="N6" s="59"/>
      <c r="P6" s="59"/>
    </row>
    <row r="7" spans="1:16" ht="15.75" thickBot="1" x14ac:dyDescent="0.3">
      <c r="A7" s="106"/>
      <c r="B7" s="11">
        <v>4</v>
      </c>
      <c r="C7" s="12" t="s">
        <v>76</v>
      </c>
      <c r="D7" s="13" t="s">
        <v>35</v>
      </c>
      <c r="E7" s="13" t="s">
        <v>46</v>
      </c>
      <c r="F7" s="14">
        <v>3</v>
      </c>
      <c r="G7" s="15">
        <v>62.2</v>
      </c>
      <c r="H7" s="55">
        <v>186.60000000000002</v>
      </c>
      <c r="I7" s="16">
        <v>1</v>
      </c>
      <c r="J7" s="17" t="s">
        <v>87</v>
      </c>
      <c r="K7" s="84"/>
      <c r="L7" s="104"/>
      <c r="N7" s="59"/>
      <c r="P7" s="59"/>
    </row>
    <row r="8" spans="1:16" x14ac:dyDescent="0.25">
      <c r="A8" s="106"/>
      <c r="B8" s="10">
        <v>5</v>
      </c>
      <c r="C8" s="70" t="s">
        <v>77</v>
      </c>
      <c r="D8" s="71" t="s">
        <v>36</v>
      </c>
      <c r="E8" s="71" t="s">
        <v>47</v>
      </c>
      <c r="F8" s="72">
        <v>2</v>
      </c>
      <c r="G8" s="1">
        <v>116</v>
      </c>
      <c r="H8" s="73">
        <v>232</v>
      </c>
      <c r="I8" s="2">
        <v>1</v>
      </c>
      <c r="J8" s="74" t="s">
        <v>87</v>
      </c>
      <c r="K8" s="85"/>
      <c r="L8" s="103">
        <f>+SUM(K8:K11)</f>
        <v>0</v>
      </c>
      <c r="N8" s="59"/>
      <c r="P8" s="59"/>
    </row>
    <row r="9" spans="1:16" x14ac:dyDescent="0.25">
      <c r="A9" s="106"/>
      <c r="B9" s="10">
        <v>6</v>
      </c>
      <c r="C9" s="70" t="s">
        <v>77</v>
      </c>
      <c r="D9" s="71" t="s">
        <v>37</v>
      </c>
      <c r="E9" s="71" t="s">
        <v>48</v>
      </c>
      <c r="F9" s="72">
        <v>2</v>
      </c>
      <c r="G9" s="1">
        <v>81</v>
      </c>
      <c r="H9" s="73">
        <v>162</v>
      </c>
      <c r="I9" s="2">
        <v>1</v>
      </c>
      <c r="J9" s="74" t="s">
        <v>87</v>
      </c>
      <c r="K9" s="83"/>
      <c r="L9" s="104"/>
      <c r="N9" s="59"/>
      <c r="P9" s="59"/>
    </row>
    <row r="10" spans="1:16" x14ac:dyDescent="0.25">
      <c r="A10" s="106"/>
      <c r="B10" s="10">
        <v>7</v>
      </c>
      <c r="C10" s="70" t="s">
        <v>77</v>
      </c>
      <c r="D10" s="71" t="s">
        <v>38</v>
      </c>
      <c r="E10" s="71" t="s">
        <v>44</v>
      </c>
      <c r="F10" s="72">
        <v>2</v>
      </c>
      <c r="G10" s="1">
        <v>36</v>
      </c>
      <c r="H10" s="73">
        <v>72</v>
      </c>
      <c r="I10" s="2">
        <v>1</v>
      </c>
      <c r="J10" s="74" t="s">
        <v>87</v>
      </c>
      <c r="K10" s="83"/>
      <c r="L10" s="104"/>
      <c r="N10" s="59"/>
      <c r="P10" s="59"/>
    </row>
    <row r="11" spans="1:16" ht="15.75" thickBot="1" x14ac:dyDescent="0.3">
      <c r="A11" s="106"/>
      <c r="B11" s="11">
        <v>8</v>
      </c>
      <c r="C11" s="12" t="s">
        <v>77</v>
      </c>
      <c r="D11" s="13" t="s">
        <v>39</v>
      </c>
      <c r="E11" s="13" t="s">
        <v>44</v>
      </c>
      <c r="F11" s="14">
        <v>2</v>
      </c>
      <c r="G11" s="15">
        <v>36</v>
      </c>
      <c r="H11" s="55">
        <v>72</v>
      </c>
      <c r="I11" s="16">
        <v>1</v>
      </c>
      <c r="J11" s="17" t="s">
        <v>87</v>
      </c>
      <c r="K11" s="84"/>
      <c r="L11" s="104"/>
      <c r="N11" s="59"/>
      <c r="P11" s="59"/>
    </row>
    <row r="12" spans="1:16" x14ac:dyDescent="0.25">
      <c r="A12" s="106"/>
      <c r="B12" s="3">
        <v>9</v>
      </c>
      <c r="C12" s="4" t="s">
        <v>78</v>
      </c>
      <c r="D12" s="5" t="s">
        <v>40</v>
      </c>
      <c r="E12" s="5" t="s">
        <v>49</v>
      </c>
      <c r="F12" s="6">
        <v>2</v>
      </c>
      <c r="G12" s="7">
        <v>52.3</v>
      </c>
      <c r="H12" s="56">
        <v>104.6</v>
      </c>
      <c r="I12" s="8">
        <v>1</v>
      </c>
      <c r="J12" s="9" t="s">
        <v>87</v>
      </c>
      <c r="K12" s="83"/>
      <c r="L12" s="103">
        <f>+SUM(K12:K14)</f>
        <v>0</v>
      </c>
      <c r="N12" s="59"/>
      <c r="P12" s="59"/>
    </row>
    <row r="13" spans="1:16" x14ac:dyDescent="0.25">
      <c r="A13" s="106"/>
      <c r="B13" s="10">
        <v>10</v>
      </c>
      <c r="C13" s="70" t="s">
        <v>78</v>
      </c>
      <c r="D13" s="71" t="s">
        <v>41</v>
      </c>
      <c r="E13" s="71" t="s">
        <v>50</v>
      </c>
      <c r="F13" s="72">
        <v>1</v>
      </c>
      <c r="G13" s="1">
        <v>137.19999999999999</v>
      </c>
      <c r="H13" s="73">
        <v>137.19999999999999</v>
      </c>
      <c r="I13" s="2">
        <v>1</v>
      </c>
      <c r="J13" s="74" t="s">
        <v>87</v>
      </c>
      <c r="K13" s="83"/>
      <c r="L13" s="104"/>
      <c r="N13" s="59"/>
      <c r="P13" s="59"/>
    </row>
    <row r="14" spans="1:16" ht="15.75" thickBot="1" x14ac:dyDescent="0.3">
      <c r="A14" s="106"/>
      <c r="B14" s="18">
        <v>11</v>
      </c>
      <c r="C14" s="19" t="s">
        <v>78</v>
      </c>
      <c r="D14" s="20" t="s">
        <v>42</v>
      </c>
      <c r="E14" s="20" t="s">
        <v>31</v>
      </c>
      <c r="F14" s="21">
        <v>0</v>
      </c>
      <c r="G14" s="22">
        <v>0</v>
      </c>
      <c r="H14" s="23">
        <v>0</v>
      </c>
      <c r="I14" s="16">
        <v>0</v>
      </c>
      <c r="J14" s="24" t="s">
        <v>29</v>
      </c>
      <c r="K14" s="86"/>
      <c r="L14" s="104"/>
      <c r="N14" s="59"/>
      <c r="P14" s="59"/>
    </row>
    <row r="15" spans="1:16" x14ac:dyDescent="0.25">
      <c r="A15" s="107" t="s">
        <v>68</v>
      </c>
      <c r="B15" s="3">
        <v>12</v>
      </c>
      <c r="C15" s="4" t="s">
        <v>10</v>
      </c>
      <c r="D15" s="5" t="s">
        <v>9</v>
      </c>
      <c r="E15" s="5" t="s">
        <v>20</v>
      </c>
      <c r="F15" s="6">
        <v>3</v>
      </c>
      <c r="G15" s="7">
        <v>96.5</v>
      </c>
      <c r="H15" s="56">
        <v>289.5</v>
      </c>
      <c r="I15" s="8">
        <v>1</v>
      </c>
      <c r="J15" s="9" t="s">
        <v>87</v>
      </c>
      <c r="K15" s="87"/>
      <c r="L15" s="103">
        <f>+SUM(K15:K23)</f>
        <v>0</v>
      </c>
      <c r="N15" s="59"/>
      <c r="P15" s="59"/>
    </row>
    <row r="16" spans="1:16" x14ac:dyDescent="0.25">
      <c r="A16" s="107"/>
      <c r="B16" s="25">
        <v>13</v>
      </c>
      <c r="C16" s="75" t="s">
        <v>10</v>
      </c>
      <c r="D16" s="76" t="s">
        <v>10</v>
      </c>
      <c r="E16" s="76" t="s">
        <v>21</v>
      </c>
      <c r="F16" s="77">
        <v>1</v>
      </c>
      <c r="G16" s="78">
        <v>24</v>
      </c>
      <c r="H16" s="78">
        <v>24</v>
      </c>
      <c r="I16" s="2">
        <v>0</v>
      </c>
      <c r="J16" s="79" t="s">
        <v>29</v>
      </c>
      <c r="K16" s="88"/>
      <c r="L16" s="104"/>
      <c r="N16" s="59"/>
      <c r="P16" s="59"/>
    </row>
    <row r="17" spans="1:16" x14ac:dyDescent="0.25">
      <c r="A17" s="107"/>
      <c r="B17" s="25">
        <v>14</v>
      </c>
      <c r="C17" s="75" t="s">
        <v>10</v>
      </c>
      <c r="D17" s="76" t="s">
        <v>11</v>
      </c>
      <c r="E17" s="76" t="s">
        <v>22</v>
      </c>
      <c r="F17" s="77">
        <v>1</v>
      </c>
      <c r="G17" s="78">
        <v>24</v>
      </c>
      <c r="H17" s="78">
        <v>24</v>
      </c>
      <c r="I17" s="2">
        <v>0</v>
      </c>
      <c r="J17" s="79" t="s">
        <v>29</v>
      </c>
      <c r="K17" s="88"/>
      <c r="L17" s="104"/>
      <c r="N17" s="59"/>
      <c r="P17" s="59"/>
    </row>
    <row r="18" spans="1:16" x14ac:dyDescent="0.25">
      <c r="A18" s="107"/>
      <c r="B18" s="10">
        <v>15</v>
      </c>
      <c r="C18" s="70" t="s">
        <v>10</v>
      </c>
      <c r="D18" s="71" t="s">
        <v>12</v>
      </c>
      <c r="E18" s="71" t="s">
        <v>23</v>
      </c>
      <c r="F18" s="72">
        <v>2</v>
      </c>
      <c r="G18" s="1">
        <v>54</v>
      </c>
      <c r="H18" s="73">
        <v>108</v>
      </c>
      <c r="I18" s="2">
        <v>1</v>
      </c>
      <c r="J18" s="74" t="s">
        <v>87</v>
      </c>
      <c r="K18" s="89"/>
      <c r="L18" s="104"/>
      <c r="N18" s="59"/>
      <c r="P18" s="59"/>
    </row>
    <row r="19" spans="1:16" x14ac:dyDescent="0.25">
      <c r="A19" s="107"/>
      <c r="B19" s="10">
        <v>16</v>
      </c>
      <c r="C19" s="70" t="s">
        <v>10</v>
      </c>
      <c r="D19" s="71" t="s">
        <v>13</v>
      </c>
      <c r="E19" s="71" t="s">
        <v>24</v>
      </c>
      <c r="F19" s="72">
        <v>2</v>
      </c>
      <c r="G19" s="1">
        <v>90</v>
      </c>
      <c r="H19" s="73">
        <v>180</v>
      </c>
      <c r="I19" s="2">
        <v>1</v>
      </c>
      <c r="J19" s="74" t="s">
        <v>87</v>
      </c>
      <c r="K19" s="89"/>
      <c r="L19" s="104"/>
      <c r="N19" s="59"/>
      <c r="P19" s="59"/>
    </row>
    <row r="20" spans="1:16" x14ac:dyDescent="0.25">
      <c r="A20" s="107"/>
      <c r="B20" s="10">
        <v>17</v>
      </c>
      <c r="C20" s="70" t="s">
        <v>10</v>
      </c>
      <c r="D20" s="71" t="s">
        <v>14</v>
      </c>
      <c r="E20" s="71" t="s">
        <v>24</v>
      </c>
      <c r="F20" s="72">
        <v>2</v>
      </c>
      <c r="G20" s="1">
        <v>90</v>
      </c>
      <c r="H20" s="73">
        <v>180</v>
      </c>
      <c r="I20" s="2">
        <v>1</v>
      </c>
      <c r="J20" s="74" t="s">
        <v>87</v>
      </c>
      <c r="K20" s="89"/>
      <c r="L20" s="104"/>
      <c r="N20" s="59"/>
      <c r="P20" s="59"/>
    </row>
    <row r="21" spans="1:16" x14ac:dyDescent="0.25">
      <c r="A21" s="107"/>
      <c r="B21" s="10">
        <v>18</v>
      </c>
      <c r="C21" s="70" t="s">
        <v>10</v>
      </c>
      <c r="D21" s="71" t="s">
        <v>15</v>
      </c>
      <c r="E21" s="71" t="s">
        <v>25</v>
      </c>
      <c r="F21" s="72">
        <v>2</v>
      </c>
      <c r="G21" s="1">
        <v>55</v>
      </c>
      <c r="H21" s="73">
        <v>110</v>
      </c>
      <c r="I21" s="2">
        <v>1</v>
      </c>
      <c r="J21" s="74" t="s">
        <v>87</v>
      </c>
      <c r="K21" s="89"/>
      <c r="L21" s="104"/>
      <c r="N21" s="59"/>
      <c r="P21" s="59"/>
    </row>
    <row r="22" spans="1:16" x14ac:dyDescent="0.25">
      <c r="A22" s="107"/>
      <c r="B22" s="10">
        <v>19</v>
      </c>
      <c r="C22" s="70" t="s">
        <v>10</v>
      </c>
      <c r="D22" s="71" t="s">
        <v>16</v>
      </c>
      <c r="E22" s="71" t="s">
        <v>25</v>
      </c>
      <c r="F22" s="72">
        <v>2</v>
      </c>
      <c r="G22" s="1">
        <v>55</v>
      </c>
      <c r="H22" s="73">
        <v>110</v>
      </c>
      <c r="I22" s="2">
        <v>1</v>
      </c>
      <c r="J22" s="74" t="s">
        <v>87</v>
      </c>
      <c r="K22" s="89"/>
      <c r="L22" s="104"/>
      <c r="N22" s="59"/>
      <c r="P22" s="59"/>
    </row>
    <row r="23" spans="1:16" ht="15.75" thickBot="1" x14ac:dyDescent="0.3">
      <c r="A23" s="107"/>
      <c r="B23" s="11">
        <v>20</v>
      </c>
      <c r="C23" s="12" t="s">
        <v>10</v>
      </c>
      <c r="D23" s="13" t="s">
        <v>17</v>
      </c>
      <c r="E23" s="13" t="s">
        <v>26</v>
      </c>
      <c r="F23" s="14">
        <v>2</v>
      </c>
      <c r="G23" s="15">
        <v>50</v>
      </c>
      <c r="H23" s="55">
        <v>100</v>
      </c>
      <c r="I23" s="16">
        <v>1</v>
      </c>
      <c r="J23" s="17" t="s">
        <v>87</v>
      </c>
      <c r="K23" s="84"/>
      <c r="L23" s="104"/>
      <c r="N23" s="59"/>
      <c r="P23" s="59"/>
    </row>
    <row r="24" spans="1:16" ht="15.75" thickBot="1" x14ac:dyDescent="0.3">
      <c r="A24" s="107"/>
      <c r="B24" s="26">
        <v>21</v>
      </c>
      <c r="C24" s="27" t="s">
        <v>79</v>
      </c>
      <c r="D24" s="28" t="s">
        <v>18</v>
      </c>
      <c r="E24" s="28" t="s">
        <v>27</v>
      </c>
      <c r="F24" s="29">
        <v>1</v>
      </c>
      <c r="G24" s="30">
        <v>24</v>
      </c>
      <c r="H24" s="30">
        <v>24</v>
      </c>
      <c r="I24" s="31">
        <v>0</v>
      </c>
      <c r="J24" s="32" t="s">
        <v>29</v>
      </c>
      <c r="K24" s="90"/>
      <c r="L24" s="80" t="s">
        <v>29</v>
      </c>
      <c r="N24" s="59"/>
      <c r="P24" s="59"/>
    </row>
    <row r="25" spans="1:16" ht="15.75" thickBot="1" x14ac:dyDescent="0.3">
      <c r="A25" s="107"/>
      <c r="B25" s="27">
        <v>22</v>
      </c>
      <c r="C25" s="27" t="s">
        <v>80</v>
      </c>
      <c r="D25" s="28" t="s">
        <v>19</v>
      </c>
      <c r="E25" s="28" t="s">
        <v>28</v>
      </c>
      <c r="F25" s="29">
        <v>7</v>
      </c>
      <c r="G25" s="30">
        <v>4.5</v>
      </c>
      <c r="H25" s="30">
        <v>31.5</v>
      </c>
      <c r="I25" s="31">
        <v>0</v>
      </c>
      <c r="J25" s="32" t="s">
        <v>29</v>
      </c>
      <c r="K25" s="91"/>
      <c r="L25" s="80" t="s">
        <v>29</v>
      </c>
      <c r="N25" s="59"/>
      <c r="P25" s="59"/>
    </row>
    <row r="26" spans="1:16" ht="14.65" customHeight="1" x14ac:dyDescent="0.25">
      <c r="A26" s="108" t="s">
        <v>69</v>
      </c>
      <c r="B26" s="39">
        <v>23</v>
      </c>
      <c r="C26" s="61" t="s">
        <v>54</v>
      </c>
      <c r="D26" s="40" t="s">
        <v>52</v>
      </c>
      <c r="E26" s="40" t="s">
        <v>62</v>
      </c>
      <c r="F26" s="41">
        <v>1</v>
      </c>
      <c r="G26" s="42">
        <v>55</v>
      </c>
      <c r="H26" s="42">
        <v>55</v>
      </c>
      <c r="I26" s="43">
        <v>0</v>
      </c>
      <c r="J26" s="44" t="s">
        <v>29</v>
      </c>
      <c r="K26" s="91"/>
      <c r="L26" s="103">
        <f>SUM(K26:K35)</f>
        <v>0</v>
      </c>
      <c r="N26" s="59"/>
      <c r="P26" s="59"/>
    </row>
    <row r="27" spans="1:16" x14ac:dyDescent="0.25">
      <c r="A27" s="108"/>
      <c r="B27" s="10">
        <v>24</v>
      </c>
      <c r="C27" s="62" t="s">
        <v>54</v>
      </c>
      <c r="D27" s="71" t="s">
        <v>53</v>
      </c>
      <c r="E27" s="71" t="s">
        <v>63</v>
      </c>
      <c r="F27" s="72">
        <v>2</v>
      </c>
      <c r="G27" s="1">
        <v>81</v>
      </c>
      <c r="H27" s="73">
        <v>162</v>
      </c>
      <c r="I27" s="2">
        <v>1</v>
      </c>
      <c r="J27" s="74" t="s">
        <v>87</v>
      </c>
      <c r="K27" s="89"/>
      <c r="L27" s="104"/>
      <c r="N27" s="59"/>
      <c r="P27" s="59"/>
    </row>
    <row r="28" spans="1:16" x14ac:dyDescent="0.25">
      <c r="A28" s="108"/>
      <c r="B28" s="10">
        <v>25</v>
      </c>
      <c r="C28" s="62" t="s">
        <v>54</v>
      </c>
      <c r="D28" s="71" t="s">
        <v>54</v>
      </c>
      <c r="E28" s="71" t="s">
        <v>64</v>
      </c>
      <c r="F28" s="72">
        <v>2</v>
      </c>
      <c r="G28" s="1">
        <v>105</v>
      </c>
      <c r="H28" s="73">
        <v>210</v>
      </c>
      <c r="I28" s="2">
        <v>1</v>
      </c>
      <c r="J28" s="74" t="s">
        <v>87</v>
      </c>
      <c r="K28" s="89"/>
      <c r="L28" s="104"/>
      <c r="N28" s="59"/>
      <c r="P28" s="59"/>
    </row>
    <row r="29" spans="1:16" x14ac:dyDescent="0.25">
      <c r="A29" s="108"/>
      <c r="B29" s="10">
        <v>26</v>
      </c>
      <c r="C29" s="62" t="s">
        <v>54</v>
      </c>
      <c r="D29" s="71" t="s">
        <v>55</v>
      </c>
      <c r="E29" s="71" t="s">
        <v>63</v>
      </c>
      <c r="F29" s="72">
        <v>2</v>
      </c>
      <c r="G29" s="1">
        <v>81</v>
      </c>
      <c r="H29" s="73">
        <v>162</v>
      </c>
      <c r="I29" s="2">
        <v>1</v>
      </c>
      <c r="J29" s="74" t="s">
        <v>87</v>
      </c>
      <c r="K29" s="89"/>
      <c r="L29" s="104"/>
      <c r="N29" s="59"/>
      <c r="P29" s="59"/>
    </row>
    <row r="30" spans="1:16" x14ac:dyDescent="0.25">
      <c r="A30" s="108"/>
      <c r="B30" s="10">
        <v>27</v>
      </c>
      <c r="C30" s="62" t="s">
        <v>54</v>
      </c>
      <c r="D30" s="71" t="s">
        <v>56</v>
      </c>
      <c r="E30" s="71" t="s">
        <v>65</v>
      </c>
      <c r="F30" s="72">
        <v>20</v>
      </c>
      <c r="G30" s="1">
        <v>4.5</v>
      </c>
      <c r="H30" s="73">
        <v>90</v>
      </c>
      <c r="I30" s="2">
        <v>1</v>
      </c>
      <c r="J30" s="74" t="s">
        <v>87</v>
      </c>
      <c r="K30" s="89"/>
      <c r="L30" s="104"/>
      <c r="N30" s="59"/>
      <c r="P30" s="59"/>
    </row>
    <row r="31" spans="1:16" x14ac:dyDescent="0.25">
      <c r="A31" s="108"/>
      <c r="B31" s="25">
        <v>28</v>
      </c>
      <c r="C31" s="63" t="s">
        <v>54</v>
      </c>
      <c r="D31" s="76" t="s">
        <v>57</v>
      </c>
      <c r="E31" s="76" t="s">
        <v>28</v>
      </c>
      <c r="F31" s="77">
        <v>15</v>
      </c>
      <c r="G31" s="78">
        <v>4.5</v>
      </c>
      <c r="H31" s="78">
        <v>67.5</v>
      </c>
      <c r="I31" s="81">
        <v>0</v>
      </c>
      <c r="J31" s="79" t="s">
        <v>29</v>
      </c>
      <c r="K31" s="88"/>
      <c r="L31" s="104"/>
      <c r="N31" s="59"/>
      <c r="P31" s="59"/>
    </row>
    <row r="32" spans="1:16" x14ac:dyDescent="0.25">
      <c r="A32" s="108"/>
      <c r="B32" s="25">
        <v>29</v>
      </c>
      <c r="C32" s="63" t="s">
        <v>54</v>
      </c>
      <c r="D32" s="76" t="s">
        <v>58</v>
      </c>
      <c r="E32" s="76"/>
      <c r="F32" s="77">
        <v>7</v>
      </c>
      <c r="G32" s="78">
        <v>4.8</v>
      </c>
      <c r="H32" s="78">
        <v>33.6</v>
      </c>
      <c r="I32" s="81">
        <v>0</v>
      </c>
      <c r="J32" s="79" t="s">
        <v>29</v>
      </c>
      <c r="K32" s="88"/>
      <c r="L32" s="104"/>
      <c r="N32" s="59"/>
      <c r="P32" s="59"/>
    </row>
    <row r="33" spans="1:16" x14ac:dyDescent="0.25">
      <c r="A33" s="108"/>
      <c r="B33" s="25">
        <v>30</v>
      </c>
      <c r="C33" s="63" t="s">
        <v>54</v>
      </c>
      <c r="D33" s="76" t="s">
        <v>59</v>
      </c>
      <c r="E33" s="76" t="s">
        <v>66</v>
      </c>
      <c r="F33" s="77">
        <v>1</v>
      </c>
      <c r="G33" s="78">
        <v>28</v>
      </c>
      <c r="H33" s="78">
        <v>28</v>
      </c>
      <c r="I33" s="81">
        <v>0</v>
      </c>
      <c r="J33" s="79" t="s">
        <v>29</v>
      </c>
      <c r="K33" s="88"/>
      <c r="L33" s="104"/>
      <c r="N33" s="59"/>
      <c r="P33" s="59"/>
    </row>
    <row r="34" spans="1:16" x14ac:dyDescent="0.25">
      <c r="A34" s="108"/>
      <c r="B34" s="25">
        <v>31</v>
      </c>
      <c r="C34" s="63" t="s">
        <v>54</v>
      </c>
      <c r="D34" s="76" t="s">
        <v>60</v>
      </c>
      <c r="E34" s="76"/>
      <c r="F34" s="77">
        <v>1</v>
      </c>
      <c r="G34" s="78">
        <v>24</v>
      </c>
      <c r="H34" s="78">
        <v>24</v>
      </c>
      <c r="I34" s="81">
        <v>0</v>
      </c>
      <c r="J34" s="79" t="s">
        <v>29</v>
      </c>
      <c r="K34" s="88"/>
      <c r="L34" s="104"/>
      <c r="N34" s="59"/>
      <c r="P34" s="59"/>
    </row>
    <row r="35" spans="1:16" ht="15.75" thickBot="1" x14ac:dyDescent="0.3">
      <c r="A35" s="108"/>
      <c r="B35" s="25">
        <v>32</v>
      </c>
      <c r="C35" s="64" t="s">
        <v>54</v>
      </c>
      <c r="D35" s="45" t="s">
        <v>61</v>
      </c>
      <c r="E35" s="45" t="s">
        <v>51</v>
      </c>
      <c r="F35" s="46">
        <v>1</v>
      </c>
      <c r="G35" s="47">
        <v>34.4</v>
      </c>
      <c r="H35" s="47">
        <v>34.4</v>
      </c>
      <c r="I35" s="48">
        <v>0</v>
      </c>
      <c r="J35" s="24" t="s">
        <v>29</v>
      </c>
      <c r="K35" s="90"/>
      <c r="L35" s="105"/>
      <c r="N35" s="59"/>
      <c r="P35" s="59"/>
    </row>
    <row r="36" spans="1:16" x14ac:dyDescent="0.25">
      <c r="A36" s="109" t="s">
        <v>83</v>
      </c>
      <c r="B36" s="50">
        <v>1</v>
      </c>
      <c r="C36" s="70" t="s">
        <v>81</v>
      </c>
      <c r="D36" s="71" t="s">
        <v>0</v>
      </c>
      <c r="E36" s="71" t="s">
        <v>4</v>
      </c>
      <c r="F36" s="72">
        <v>1</v>
      </c>
      <c r="G36" s="1">
        <v>560</v>
      </c>
      <c r="H36" s="73">
        <v>560</v>
      </c>
      <c r="I36" s="2">
        <v>1</v>
      </c>
      <c r="J36" s="74" t="s">
        <v>87</v>
      </c>
      <c r="K36" s="92"/>
      <c r="L36" s="103">
        <f>SUM(K36:K39)</f>
        <v>0</v>
      </c>
      <c r="N36" s="59"/>
      <c r="P36" s="59"/>
    </row>
    <row r="37" spans="1:16" x14ac:dyDescent="0.25">
      <c r="A37" s="110"/>
      <c r="B37" s="82">
        <v>2</v>
      </c>
      <c r="C37" s="70" t="s">
        <v>81</v>
      </c>
      <c r="D37" s="71" t="s">
        <v>1</v>
      </c>
      <c r="E37" s="71" t="s">
        <v>5</v>
      </c>
      <c r="F37" s="72">
        <v>6</v>
      </c>
      <c r="G37" s="1">
        <v>120</v>
      </c>
      <c r="H37" s="73">
        <v>720</v>
      </c>
      <c r="I37" s="2">
        <v>1</v>
      </c>
      <c r="J37" s="74" t="s">
        <v>87</v>
      </c>
      <c r="K37" s="112"/>
      <c r="L37" s="104"/>
      <c r="N37" s="59"/>
      <c r="P37" s="59"/>
    </row>
    <row r="38" spans="1:16" x14ac:dyDescent="0.25">
      <c r="A38" s="110"/>
      <c r="B38" s="82">
        <v>2</v>
      </c>
      <c r="C38" s="70" t="s">
        <v>81</v>
      </c>
      <c r="D38" s="71" t="s">
        <v>1</v>
      </c>
      <c r="E38" s="71" t="s">
        <v>8</v>
      </c>
      <c r="F38" s="72">
        <v>1</v>
      </c>
      <c r="G38" s="1">
        <v>109</v>
      </c>
      <c r="H38" s="73">
        <v>109</v>
      </c>
      <c r="I38" s="2">
        <v>1</v>
      </c>
      <c r="J38" s="74" t="s">
        <v>87</v>
      </c>
      <c r="K38" s="112"/>
      <c r="L38" s="104"/>
      <c r="N38" s="59"/>
      <c r="P38" s="59"/>
    </row>
    <row r="39" spans="1:16" ht="15.75" thickBot="1" x14ac:dyDescent="0.3">
      <c r="A39" s="110"/>
      <c r="B39" s="49">
        <v>3</v>
      </c>
      <c r="C39" s="19" t="s">
        <v>81</v>
      </c>
      <c r="D39" s="45" t="s">
        <v>2</v>
      </c>
      <c r="E39" s="45" t="s">
        <v>6</v>
      </c>
      <c r="F39" s="46">
        <v>2</v>
      </c>
      <c r="G39" s="47">
        <v>32</v>
      </c>
      <c r="H39" s="47">
        <v>64</v>
      </c>
      <c r="I39" s="48">
        <v>0</v>
      </c>
      <c r="J39" s="24" t="s">
        <v>29</v>
      </c>
      <c r="K39" s="93"/>
      <c r="L39" s="105"/>
      <c r="N39" s="59"/>
      <c r="P39" s="59"/>
    </row>
    <row r="40" spans="1:16" ht="15.75" thickBot="1" x14ac:dyDescent="0.3">
      <c r="A40" s="111"/>
      <c r="B40" s="51">
        <v>1</v>
      </c>
      <c r="C40" s="33" t="s">
        <v>82</v>
      </c>
      <c r="D40" s="34" t="s">
        <v>3</v>
      </c>
      <c r="E40" s="34" t="s">
        <v>7</v>
      </c>
      <c r="F40" s="35">
        <v>2</v>
      </c>
      <c r="G40" s="36">
        <v>343</v>
      </c>
      <c r="H40" s="57">
        <v>686</v>
      </c>
      <c r="I40" s="37">
        <v>1</v>
      </c>
      <c r="J40" s="38" t="s">
        <v>87</v>
      </c>
      <c r="K40" s="94"/>
      <c r="L40" s="80">
        <f>K40</f>
        <v>0</v>
      </c>
      <c r="N40" s="59"/>
      <c r="P40" s="59"/>
    </row>
    <row r="41" spans="1:16" ht="15.75" thickBot="1" x14ac:dyDescent="0.3">
      <c r="I41"/>
      <c r="L41" s="58"/>
      <c r="M41" s="58"/>
      <c r="N41" s="59"/>
      <c r="P41" s="59"/>
    </row>
    <row r="42" spans="1:16" ht="20.25" customHeight="1" thickBot="1" x14ac:dyDescent="0.3">
      <c r="A42" s="65"/>
      <c r="B42" s="66"/>
      <c r="C42" s="102"/>
      <c r="D42" s="102"/>
      <c r="E42" s="102"/>
      <c r="F42" s="102"/>
      <c r="G42" s="102"/>
      <c r="H42" s="102"/>
      <c r="I42" s="37"/>
      <c r="J42" s="67" t="s">
        <v>86</v>
      </c>
      <c r="K42" s="68">
        <f>SUM(K4:K40)</f>
        <v>0</v>
      </c>
      <c r="N42" s="58"/>
      <c r="P42" s="59"/>
    </row>
  </sheetData>
  <mergeCells count="13">
    <mergeCell ref="A1:L2"/>
    <mergeCell ref="C42:H42"/>
    <mergeCell ref="L15:L23"/>
    <mergeCell ref="L26:L35"/>
    <mergeCell ref="L36:L39"/>
    <mergeCell ref="A4:A14"/>
    <mergeCell ref="A15:A25"/>
    <mergeCell ref="A26:A35"/>
    <mergeCell ref="A36:A40"/>
    <mergeCell ref="L4:L7"/>
    <mergeCell ref="L8:L11"/>
    <mergeCell ref="L12:L14"/>
    <mergeCell ref="K37:K38"/>
  </mergeCells>
  <pageMargins left="0.25" right="0.25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ÖSSZESÍTŐ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László Takács</dc:creator>
  <cp:lastModifiedBy>Váczi Norbert</cp:lastModifiedBy>
  <cp:lastPrinted>2025-07-08T10:21:48Z</cp:lastPrinted>
  <dcterms:created xsi:type="dcterms:W3CDTF">2025-06-30T09:54:28Z</dcterms:created>
  <dcterms:modified xsi:type="dcterms:W3CDTF">2025-10-15T08:52:09Z</dcterms:modified>
</cp:coreProperties>
</file>